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770" yWindow="-15" windowWidth="13155" windowHeight="87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  <definedName name="_xlnm.Print_Area" localSheetId="0">Лист1!$A$1:$K$58</definedName>
  </definedNames>
  <calcPr calcId="124519"/>
</workbook>
</file>

<file path=xl/calcChain.xml><?xml version="1.0" encoding="utf-8"?>
<calcChain xmlns="http://schemas.openxmlformats.org/spreadsheetml/2006/main">
  <c r="G33" i="1"/>
  <c r="G9"/>
  <c r="F33" l="1"/>
  <c r="E31" l="1"/>
  <c r="D31"/>
  <c r="E30" l="1"/>
  <c r="E28"/>
  <c r="E26"/>
  <c r="E21"/>
  <c r="E19"/>
  <c r="E17"/>
  <c r="E7"/>
  <c r="E5"/>
</calcChain>
</file>

<file path=xl/sharedStrings.xml><?xml version="1.0" encoding="utf-8"?>
<sst xmlns="http://schemas.openxmlformats.org/spreadsheetml/2006/main" count="254" uniqueCount="125">
  <si>
    <t>Показатель</t>
  </si>
  <si>
    <t>Ед.изм.</t>
  </si>
  <si>
    <t>Объем отгруженных товаров собственного производства, выполненных работ и услуг предприятиями промышленности</t>
  </si>
  <si>
    <t>тыс. руб.</t>
  </si>
  <si>
    <t>Продукция сельского хозяйства, всего</t>
  </si>
  <si>
    <t>продукция растениеводства</t>
  </si>
  <si>
    <t>продукция животноводства</t>
  </si>
  <si>
    <t>Общая площадь пашни</t>
  </si>
  <si>
    <t>га</t>
  </si>
  <si>
    <t>в том числе используемая</t>
  </si>
  <si>
    <t>Площадь закладки многолетних насаждений:</t>
  </si>
  <si>
    <t>виноградников</t>
  </si>
  <si>
    <t>садов</t>
  </si>
  <si>
    <t>Объем инвестиций в основной капитал:</t>
  </si>
  <si>
    <t>за счет всех источников финансирования</t>
  </si>
  <si>
    <t>за исключением бюджетных средств</t>
  </si>
  <si>
    <t>Объем выполненных работ по виду деятельности "строительство"</t>
  </si>
  <si>
    <t>Ввод в действие жилых домов</t>
  </si>
  <si>
    <t>кв.м.</t>
  </si>
  <si>
    <t>Общая площадь жилых помещений, приходящаяся в среднем на 1 жителя</t>
  </si>
  <si>
    <t>Площадь земельных участков, предоставленных для строительства в расчете на 10 тыс. человек населения</t>
  </si>
  <si>
    <t>Оборот розничной торговли</t>
  </si>
  <si>
    <t>Объем платных услуг населению</t>
  </si>
  <si>
    <t>Оборот субъектов малого и среднего предпринимательства</t>
  </si>
  <si>
    <t>Число субъектов малого и среднего предпринимательства всего</t>
  </si>
  <si>
    <t>ед.</t>
  </si>
  <si>
    <t>малых и средних предприятий</t>
  </si>
  <si>
    <t>индивидуальных предпринимателей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</si>
  <si>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организаций</t>
  </si>
  <si>
    <t>%</t>
  </si>
  <si>
    <t>Налоговые и неналоговые доходы бюджета муниципального района (городского округа)</t>
  </si>
  <si>
    <t>Доля финансовой помощи из республиканского бюджета РД в общем объеме доходов бюджета муниципального района (городского округа) (без учета субвенций)</t>
  </si>
  <si>
    <t>Среднемесячная номинальная начисленная заработная плата:</t>
  </si>
  <si>
    <t>работников организаций муниципального района (городского округа) - всего</t>
  </si>
  <si>
    <t>руб.</t>
  </si>
  <si>
    <t>педагогических работников муниципальных общеобразовательных учреждений</t>
  </si>
  <si>
    <t>педагогических работников муниципальных дошкольных образовательных учреждений</t>
  </si>
  <si>
    <t>работников муниципальных учреждений культуры и искусства</t>
  </si>
  <si>
    <t>педагогических работников муниципальных учреждений дополнительного образования детей</t>
  </si>
  <si>
    <t>Число вновь созданных рабочих мест всего</t>
  </si>
  <si>
    <t>высокопроизводительные рабочие места</t>
  </si>
  <si>
    <t>в рамках реализации инвестиционных проектов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</si>
  <si>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</si>
  <si>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Удельный вес обучающихся в муниципальных общеобразовательных учреждениях, занимающихся в первую смену</t>
  </si>
  <si>
    <t>Охват детей дошкольными образовательными учреждениями</t>
  </si>
  <si>
    <t>Доля детей в возрасте 1 –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</si>
  <si>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Удельный вес населения, систематически занимающегося физической культурой и спортом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</si>
  <si>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</si>
  <si>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 района, в общей численности населения муниципального района</t>
  </si>
  <si>
    <t>Доля населения, участвующего в культурно-досуговых мероприятиях, организованных органами местного самоуправления муниципальных районов и городских округов</t>
  </si>
  <si>
    <t>Доля обустроенных объектов культурного наследия к общей численности объектов культурного наследия, находящихся в муниципальной собственности</t>
  </si>
  <si>
    <t>Создание центров традиционной культуры России</t>
  </si>
  <si>
    <t>№</t>
  </si>
  <si>
    <t>да/нет</t>
  </si>
  <si>
    <t>2.1</t>
  </si>
  <si>
    <t>2.2</t>
  </si>
  <si>
    <t>3.1</t>
  </si>
  <si>
    <t>4.1</t>
  </si>
  <si>
    <t>4.2</t>
  </si>
  <si>
    <t>5.1</t>
  </si>
  <si>
    <t>5.2</t>
  </si>
  <si>
    <t>13.1</t>
  </si>
  <si>
    <t>13.2</t>
  </si>
  <si>
    <t>17.1</t>
  </si>
  <si>
    <t>17.2</t>
  </si>
  <si>
    <t>17.3</t>
  </si>
  <si>
    <t>17.4</t>
  </si>
  <si>
    <t>17.5</t>
  </si>
  <si>
    <t>18.1</t>
  </si>
  <si>
    <t>18.2</t>
  </si>
  <si>
    <t xml:space="preserve"> 2013 год</t>
  </si>
  <si>
    <t>2012 год</t>
  </si>
  <si>
    <t>Основные показатели социально-экономического развития МО "Буйнакский район" за 2013 года</t>
  </si>
  <si>
    <t>Инд.</t>
  </si>
  <si>
    <t>План</t>
  </si>
  <si>
    <t>2100000.0</t>
  </si>
  <si>
    <t>3099000.0</t>
  </si>
  <si>
    <t>1490000.0</t>
  </si>
  <si>
    <t>1609000.0</t>
  </si>
  <si>
    <t>25000.0</t>
  </si>
  <si>
    <t>8250.0</t>
  </si>
  <si>
    <t>0.1</t>
  </si>
  <si>
    <t>792796.0</t>
  </si>
  <si>
    <t>427739.0</t>
  </si>
  <si>
    <t>140000.0</t>
  </si>
  <si>
    <t>16500.0</t>
  </si>
  <si>
    <t>0.0</t>
  </si>
  <si>
    <t>4500000.0</t>
  </si>
  <si>
    <t>270000.0</t>
  </si>
  <si>
    <t>1445188.0</t>
  </si>
  <si>
    <t>2990.0</t>
  </si>
  <si>
    <t>450.0</t>
  </si>
  <si>
    <t>2540.0</t>
  </si>
  <si>
    <t>35.0</t>
  </si>
  <si>
    <t>110800.0</t>
  </si>
  <si>
    <t>65.3</t>
  </si>
  <si>
    <t>11178.0</t>
  </si>
  <si>
    <t>15909.0</t>
  </si>
  <si>
    <t>12673.7</t>
  </si>
  <si>
    <t>11434.0</t>
  </si>
  <si>
    <t>14211.8</t>
  </si>
  <si>
    <t>280.0</t>
  </si>
  <si>
    <t>16.0</t>
  </si>
  <si>
    <t>99.5</t>
  </si>
  <si>
    <t>80.0</t>
  </si>
  <si>
    <t>7.0</t>
  </si>
  <si>
    <t>11.0</t>
  </si>
  <si>
    <t>Культура</t>
  </si>
  <si>
    <t>50.0</t>
  </si>
  <si>
    <t>да(1)/нет(0)</t>
  </si>
  <si>
    <t>Численность постоянного населения на начало отчетного периода</t>
  </si>
  <si>
    <t>тыс. чел.</t>
  </si>
  <si>
    <t>76.8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</si>
  <si>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</si>
  <si>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муниципальных услуг, переведенных на предоставление в электронной форме, от общего объема предоставленных услуг населению органами местного самоуправления</t>
  </si>
  <si>
    <t>2011 год</t>
  </si>
  <si>
    <t>-</t>
  </si>
  <si>
    <t>нет</t>
  </si>
  <si>
    <t>да</t>
  </si>
  <si>
    <t>2017 год</t>
  </si>
  <si>
    <t>2018 год</t>
  </si>
  <si>
    <t xml:space="preserve"> </t>
  </si>
  <si>
    <t>(Прогноз)</t>
  </si>
  <si>
    <t>2019год</t>
  </si>
  <si>
    <r>
      <t xml:space="preserve">                                                                   Показатели                                                </t>
    </r>
    <r>
      <rPr>
        <sz val="8"/>
        <rFont val="Verdana"/>
        <family val="2"/>
        <charset val="204"/>
      </rPr>
      <t>Приложение №3</t>
    </r>
    <r>
      <rPr>
        <b/>
        <sz val="11"/>
        <rFont val="Verdana"/>
        <family val="2"/>
        <charset val="204"/>
      </rPr>
      <t xml:space="preserve">
 социально-экономического развития
муниципального образования «Табасаранский район»на 2017-2019гг.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</si>
</sst>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b/>
      <sz val="9"/>
      <name val="Verdana"/>
      <family val="2"/>
      <charset val="204"/>
    </font>
    <font>
      <sz val="8"/>
      <color theme="1"/>
      <name val="Arial"/>
      <family val="2"/>
      <charset val="204"/>
    </font>
    <font>
      <b/>
      <sz val="11"/>
      <name val="Verdana"/>
      <family val="2"/>
      <charset val="204"/>
    </font>
    <font>
      <b/>
      <sz val="8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rgb="FFFF0000"/>
      <name val="Verdana"/>
      <family val="2"/>
      <charset val="204"/>
    </font>
    <font>
      <sz val="8"/>
      <name val="Verdana"/>
      <family val="2"/>
      <charset val="204"/>
    </font>
    <font>
      <sz val="8"/>
      <name val="Arial"/>
      <family val="2"/>
      <charset val="204"/>
    </font>
    <font>
      <b/>
      <sz val="12"/>
      <name val="Verdana"/>
      <family val="2"/>
      <charset val="204"/>
    </font>
    <font>
      <b/>
      <sz val="8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16" fontId="0" fillId="0" borderId="0" xfId="0" applyNumberFormat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164" fontId="9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workbookViewId="0">
      <selection activeCell="I16" sqref="I16"/>
    </sheetView>
  </sheetViews>
  <sheetFormatPr defaultRowHeight="15"/>
  <cols>
    <col min="1" max="1" width="5.140625" customWidth="1"/>
    <col min="2" max="2" width="59.140625" customWidth="1"/>
    <col min="3" max="3" width="14.42578125" customWidth="1"/>
    <col min="4" max="4" width="10.42578125" hidden="1" customWidth="1"/>
    <col min="5" max="5" width="11" hidden="1" customWidth="1"/>
    <col min="6" max="6" width="14.140625" hidden="1" customWidth="1"/>
    <col min="7" max="7" width="14.5703125" customWidth="1"/>
    <col min="8" max="8" width="12.85546875" customWidth="1"/>
    <col min="9" max="9" width="9.5703125" bestFit="1" customWidth="1"/>
  </cols>
  <sheetData>
    <row r="1" spans="1:9" ht="55.5" customHeight="1">
      <c r="A1" s="30" t="s">
        <v>124</v>
      </c>
      <c r="B1" s="30"/>
      <c r="C1" s="30"/>
      <c r="D1" s="30"/>
      <c r="E1" s="30"/>
      <c r="F1" s="30"/>
      <c r="G1" s="30"/>
      <c r="H1" s="30"/>
      <c r="I1" s="30"/>
    </row>
    <row r="2" spans="1:9" ht="28.5" customHeight="1">
      <c r="A2" s="3" t="s">
        <v>121</v>
      </c>
      <c r="B2" s="41" t="s">
        <v>122</v>
      </c>
      <c r="C2" s="42"/>
      <c r="D2" s="42"/>
      <c r="E2" s="42"/>
      <c r="F2" s="42"/>
      <c r="G2" s="42"/>
      <c r="H2" s="42"/>
    </row>
    <row r="3" spans="1:9" s="6" customFormat="1" ht="21" customHeight="1">
      <c r="A3" s="5" t="s">
        <v>52</v>
      </c>
      <c r="B3" s="5" t="s">
        <v>0</v>
      </c>
      <c r="C3" s="5" t="s">
        <v>1</v>
      </c>
      <c r="D3" s="5" t="s">
        <v>115</v>
      </c>
      <c r="E3" s="5" t="s">
        <v>71</v>
      </c>
      <c r="F3" s="5" t="s">
        <v>70</v>
      </c>
      <c r="G3" s="5" t="s">
        <v>119</v>
      </c>
      <c r="H3" s="24" t="s">
        <v>120</v>
      </c>
      <c r="I3" s="26" t="s">
        <v>123</v>
      </c>
    </row>
    <row r="4" spans="1:9" s="7" customFormat="1" ht="32.25" customHeight="1">
      <c r="A4" s="37">
        <v>1</v>
      </c>
      <c r="B4" s="9" t="s">
        <v>2</v>
      </c>
      <c r="C4" s="10" t="s">
        <v>3</v>
      </c>
      <c r="D4" s="11"/>
      <c r="E4" s="19"/>
      <c r="F4" s="19">
        <v>62186</v>
      </c>
      <c r="G4" s="19">
        <v>91358</v>
      </c>
      <c r="H4" s="19">
        <v>97846</v>
      </c>
      <c r="I4" s="23">
        <v>103193.5</v>
      </c>
    </row>
    <row r="5" spans="1:9" s="7" customFormat="1" ht="30" customHeight="1">
      <c r="A5" s="37"/>
      <c r="B5" s="9"/>
      <c r="C5" s="10"/>
      <c r="D5" s="11"/>
      <c r="E5" s="19" t="e">
        <f>E4/D4*100/0.977</f>
        <v>#DIV/0!</v>
      </c>
      <c r="F5" s="19"/>
      <c r="G5" s="23"/>
      <c r="H5" s="19"/>
      <c r="I5" s="27"/>
    </row>
    <row r="6" spans="1:9">
      <c r="A6" s="37">
        <v>2</v>
      </c>
      <c r="B6" s="9" t="s">
        <v>4</v>
      </c>
      <c r="C6" s="10" t="s">
        <v>3</v>
      </c>
      <c r="D6" s="11"/>
      <c r="E6" s="19"/>
      <c r="F6" s="19">
        <v>1631664</v>
      </c>
      <c r="G6" s="19">
        <v>1610000</v>
      </c>
      <c r="H6" s="19">
        <v>1650000</v>
      </c>
      <c r="I6" s="27">
        <v>2529004.9</v>
      </c>
    </row>
    <row r="7" spans="1:9" ht="24" customHeight="1">
      <c r="A7" s="37"/>
      <c r="B7" s="9"/>
      <c r="C7" s="10"/>
      <c r="D7" s="11"/>
      <c r="E7" s="19" t="e">
        <f>E6/D6*100/1.097</f>
        <v>#DIV/0!</v>
      </c>
      <c r="F7" s="19"/>
      <c r="G7" s="19"/>
      <c r="H7" s="19"/>
      <c r="I7" s="27"/>
    </row>
    <row r="8" spans="1:9">
      <c r="A8" s="13" t="s">
        <v>54</v>
      </c>
      <c r="B8" s="12" t="s">
        <v>5</v>
      </c>
      <c r="C8" s="10" t="s">
        <v>3</v>
      </c>
      <c r="D8" s="11"/>
      <c r="E8" s="19"/>
      <c r="F8" s="19">
        <v>687104</v>
      </c>
      <c r="G8" s="19">
        <v>875000</v>
      </c>
      <c r="H8" s="19">
        <v>890000</v>
      </c>
      <c r="I8" s="27">
        <v>1306164.6000000001</v>
      </c>
    </row>
    <row r="9" spans="1:9">
      <c r="A9" s="13" t="s">
        <v>55</v>
      </c>
      <c r="B9" s="12" t="s">
        <v>6</v>
      </c>
      <c r="C9" s="10" t="s">
        <v>3</v>
      </c>
      <c r="D9" s="11"/>
      <c r="E9" s="19"/>
      <c r="F9" s="19">
        <v>944560</v>
      </c>
      <c r="G9" s="19">
        <f t="shared" ref="G9" si="0">G6-G8</f>
        <v>735000</v>
      </c>
      <c r="H9" s="19">
        <v>760000</v>
      </c>
      <c r="I9" s="27">
        <v>1222840.3</v>
      </c>
    </row>
    <row r="10" spans="1:9">
      <c r="A10" s="13">
        <v>3</v>
      </c>
      <c r="B10" s="9" t="s">
        <v>7</v>
      </c>
      <c r="C10" s="10" t="s">
        <v>8</v>
      </c>
      <c r="D10" s="11"/>
      <c r="E10" s="19"/>
      <c r="F10" s="19">
        <v>7238</v>
      </c>
      <c r="G10" s="19">
        <v>6111</v>
      </c>
      <c r="H10" s="19">
        <v>6111</v>
      </c>
      <c r="I10" s="28">
        <v>7216</v>
      </c>
    </row>
    <row r="11" spans="1:9">
      <c r="A11" s="13" t="s">
        <v>56</v>
      </c>
      <c r="B11" s="12" t="s">
        <v>9</v>
      </c>
      <c r="C11" s="10" t="s">
        <v>8</v>
      </c>
      <c r="D11" s="10"/>
      <c r="E11" s="19"/>
      <c r="F11" s="19">
        <v>1285.5</v>
      </c>
      <c r="G11" s="19">
        <v>2600</v>
      </c>
      <c r="H11" s="19">
        <v>2800</v>
      </c>
      <c r="I11" s="28">
        <v>3200</v>
      </c>
    </row>
    <row r="12" spans="1:9">
      <c r="A12" s="13">
        <v>4</v>
      </c>
      <c r="B12" s="34" t="s">
        <v>10</v>
      </c>
      <c r="C12" s="35"/>
      <c r="D12" s="35"/>
      <c r="E12" s="35"/>
      <c r="F12" s="36"/>
      <c r="G12" s="22"/>
      <c r="H12" s="19"/>
      <c r="I12" s="28"/>
    </row>
    <row r="13" spans="1:9">
      <c r="A13" s="13" t="s">
        <v>57</v>
      </c>
      <c r="B13" s="12" t="s">
        <v>11</v>
      </c>
      <c r="C13" s="10" t="s">
        <v>8</v>
      </c>
      <c r="D13" s="11"/>
      <c r="E13" s="11"/>
      <c r="F13" s="11">
        <v>70</v>
      </c>
      <c r="G13" s="11">
        <v>23</v>
      </c>
      <c r="H13" s="19">
        <v>25</v>
      </c>
      <c r="I13" s="28">
        <v>20</v>
      </c>
    </row>
    <row r="14" spans="1:9">
      <c r="A14" s="13" t="s">
        <v>58</v>
      </c>
      <c r="B14" s="12" t="s">
        <v>12</v>
      </c>
      <c r="C14" s="10" t="s">
        <v>8</v>
      </c>
      <c r="D14" s="11"/>
      <c r="E14" s="11"/>
      <c r="F14" s="11">
        <v>10</v>
      </c>
      <c r="G14" s="11">
        <v>27</v>
      </c>
      <c r="H14" s="19">
        <v>28</v>
      </c>
      <c r="I14" s="27">
        <v>35</v>
      </c>
    </row>
    <row r="15" spans="1:9">
      <c r="A15" s="2">
        <v>5</v>
      </c>
      <c r="B15" s="34" t="s">
        <v>13</v>
      </c>
      <c r="C15" s="35"/>
      <c r="D15" s="35"/>
      <c r="E15" s="35"/>
      <c r="F15" s="36"/>
      <c r="G15" s="22"/>
      <c r="H15" s="19"/>
      <c r="I15" s="27"/>
    </row>
    <row r="16" spans="1:9">
      <c r="A16" s="38" t="s">
        <v>59</v>
      </c>
      <c r="B16" s="12" t="s">
        <v>14</v>
      </c>
      <c r="C16" s="10" t="s">
        <v>3</v>
      </c>
      <c r="D16" s="11"/>
      <c r="E16" s="19"/>
      <c r="F16" s="19">
        <v>759851</v>
      </c>
      <c r="G16" s="19">
        <v>732400</v>
      </c>
      <c r="H16" s="19">
        <v>744310</v>
      </c>
      <c r="I16" s="27">
        <v>751307</v>
      </c>
    </row>
    <row r="17" spans="1:9" ht="26.25" customHeight="1">
      <c r="A17" s="38"/>
      <c r="B17" s="12"/>
      <c r="C17" s="10"/>
      <c r="D17" s="11"/>
      <c r="E17" s="19" t="e">
        <f>E16/D16*100/1.026</f>
        <v>#DIV/0!</v>
      </c>
      <c r="F17" s="19"/>
      <c r="G17" s="19"/>
      <c r="H17" s="19"/>
      <c r="I17" s="27"/>
    </row>
    <row r="18" spans="1:9">
      <c r="A18" s="38" t="s">
        <v>60</v>
      </c>
      <c r="B18" s="12" t="s">
        <v>15</v>
      </c>
      <c r="C18" s="10" t="s">
        <v>3</v>
      </c>
      <c r="D18" s="11"/>
      <c r="E18" s="19"/>
      <c r="F18" s="19">
        <v>467265</v>
      </c>
      <c r="G18" s="19">
        <v>545450</v>
      </c>
      <c r="H18" s="19">
        <v>547210</v>
      </c>
      <c r="I18" s="28">
        <v>559100</v>
      </c>
    </row>
    <row r="19" spans="1:9" ht="25.5" customHeight="1">
      <c r="A19" s="38"/>
      <c r="B19" s="12"/>
      <c r="C19" s="10"/>
      <c r="D19" s="11"/>
      <c r="E19" s="19" t="e">
        <f>E18/D18*100/1.026</f>
        <v>#DIV/0!</v>
      </c>
      <c r="F19" s="19"/>
      <c r="G19" s="19"/>
      <c r="H19" s="19"/>
      <c r="I19" s="28"/>
    </row>
    <row r="20" spans="1:9">
      <c r="A20" s="38">
        <v>6</v>
      </c>
      <c r="B20" s="9" t="s">
        <v>16</v>
      </c>
      <c r="C20" s="10" t="s">
        <v>3</v>
      </c>
      <c r="D20" s="11"/>
      <c r="E20" s="19"/>
      <c r="F20" s="19">
        <v>556402</v>
      </c>
      <c r="G20" s="19">
        <v>255400</v>
      </c>
      <c r="H20" s="19">
        <v>257700</v>
      </c>
      <c r="I20" s="27">
        <v>261150</v>
      </c>
    </row>
    <row r="21" spans="1:9">
      <c r="A21" s="38"/>
      <c r="B21" s="9"/>
      <c r="C21" s="10"/>
      <c r="D21" s="11"/>
      <c r="E21" s="19" t="e">
        <f>E20/D20*100/1.024</f>
        <v>#DIV/0!</v>
      </c>
      <c r="F21" s="19"/>
      <c r="G21" s="19"/>
      <c r="H21" s="19"/>
      <c r="I21" s="27"/>
    </row>
    <row r="22" spans="1:9">
      <c r="A22" s="2">
        <v>7</v>
      </c>
      <c r="B22" s="25" t="s">
        <v>17</v>
      </c>
      <c r="C22" s="4" t="s">
        <v>18</v>
      </c>
      <c r="D22" s="17"/>
      <c r="E22" s="16"/>
      <c r="F22" s="16">
        <v>28954</v>
      </c>
      <c r="G22" s="16">
        <v>37542</v>
      </c>
      <c r="H22" s="19">
        <v>38998</v>
      </c>
      <c r="I22" s="27">
        <v>30140</v>
      </c>
    </row>
    <row r="23" spans="1:9" ht="25.5" customHeight="1">
      <c r="A23" s="2">
        <v>8</v>
      </c>
      <c r="B23" s="25" t="s">
        <v>19</v>
      </c>
      <c r="C23" s="4" t="s">
        <v>18</v>
      </c>
      <c r="D23" s="17"/>
      <c r="E23" s="16"/>
      <c r="F23" s="16">
        <v>21.2</v>
      </c>
      <c r="G23" s="16">
        <v>23.5</v>
      </c>
      <c r="H23" s="19">
        <v>24</v>
      </c>
      <c r="I23" s="29">
        <v>20.3</v>
      </c>
    </row>
    <row r="24" spans="1:9" ht="21">
      <c r="A24" s="2">
        <v>9</v>
      </c>
      <c r="B24" s="25" t="s">
        <v>20</v>
      </c>
      <c r="C24" s="4" t="s">
        <v>8</v>
      </c>
      <c r="D24" s="17" t="s">
        <v>116</v>
      </c>
      <c r="E24" s="16" t="s">
        <v>116</v>
      </c>
      <c r="F24" s="16">
        <v>1.9</v>
      </c>
      <c r="G24" s="19">
        <v>2.9</v>
      </c>
      <c r="H24" s="19">
        <v>3</v>
      </c>
      <c r="I24" s="29">
        <v>2.8</v>
      </c>
    </row>
    <row r="25" spans="1:9">
      <c r="A25" s="37">
        <v>10</v>
      </c>
      <c r="B25" s="9" t="s">
        <v>21</v>
      </c>
      <c r="C25" s="10" t="s">
        <v>3</v>
      </c>
      <c r="D25" s="11"/>
      <c r="E25" s="19"/>
      <c r="F25" s="19">
        <v>1595045</v>
      </c>
      <c r="G25" s="19">
        <v>2526628.9</v>
      </c>
      <c r="H25" s="19">
        <v>2537628.9</v>
      </c>
      <c r="I25" s="29">
        <v>2550270</v>
      </c>
    </row>
    <row r="26" spans="1:9" ht="24.75" customHeight="1">
      <c r="A26" s="37"/>
      <c r="B26" s="9"/>
      <c r="C26" s="10"/>
      <c r="D26" s="11"/>
      <c r="E26" s="19" t="e">
        <f>E25/D25*100/1.056</f>
        <v>#DIV/0!</v>
      </c>
      <c r="F26" s="19"/>
      <c r="G26" s="19"/>
      <c r="H26" s="19"/>
      <c r="I26" s="27"/>
    </row>
    <row r="27" spans="1:9">
      <c r="A27" s="37">
        <v>11</v>
      </c>
      <c r="B27" s="9" t="s">
        <v>22</v>
      </c>
      <c r="C27" s="10" t="s">
        <v>3</v>
      </c>
      <c r="D27" s="11"/>
      <c r="E27" s="19"/>
      <c r="F27" s="19">
        <v>253466</v>
      </c>
      <c r="G27" s="19">
        <v>358402.9</v>
      </c>
      <c r="H27" s="19">
        <v>359500</v>
      </c>
      <c r="I27" s="27">
        <v>378186</v>
      </c>
    </row>
    <row r="28" spans="1:9">
      <c r="A28" s="37"/>
      <c r="B28" s="9"/>
      <c r="C28" s="10"/>
      <c r="D28" s="20"/>
      <c r="E28" s="19" t="e">
        <f>E27/D27*100/1.067</f>
        <v>#DIV/0!</v>
      </c>
      <c r="F28" s="19"/>
      <c r="G28" s="19"/>
      <c r="H28" s="19"/>
      <c r="I28" s="28"/>
    </row>
    <row r="29" spans="1:9">
      <c r="A29" s="38">
        <v>12</v>
      </c>
      <c r="B29" s="25" t="s">
        <v>23</v>
      </c>
      <c r="C29" s="4" t="s">
        <v>3</v>
      </c>
      <c r="D29" s="17"/>
      <c r="E29" s="16"/>
      <c r="F29" s="16">
        <v>850050</v>
      </c>
      <c r="G29" s="16">
        <v>1186171.2</v>
      </c>
      <c r="H29" s="19">
        <v>1187230</v>
      </c>
      <c r="I29" s="19">
        <v>119884</v>
      </c>
    </row>
    <row r="30" spans="1:9" ht="25.5" customHeight="1">
      <c r="A30" s="38"/>
      <c r="B30" s="25"/>
      <c r="C30" s="4"/>
      <c r="D30" s="17"/>
      <c r="E30" s="16" t="e">
        <f>E29/D29*100/1.067</f>
        <v>#DIV/0!</v>
      </c>
      <c r="F30" s="16"/>
      <c r="G30" s="16"/>
      <c r="H30" s="19"/>
      <c r="I30" s="19"/>
    </row>
    <row r="31" spans="1:9">
      <c r="A31" s="2">
        <v>13</v>
      </c>
      <c r="B31" s="25" t="s">
        <v>24</v>
      </c>
      <c r="C31" s="4" t="s">
        <v>25</v>
      </c>
      <c r="D31" s="17">
        <f>D32+D33</f>
        <v>0</v>
      </c>
      <c r="E31" s="17">
        <f t="shared" ref="E31" si="1">E32+E33</f>
        <v>0</v>
      </c>
      <c r="F31" s="17">
        <v>802</v>
      </c>
      <c r="G31" s="17">
        <v>823</v>
      </c>
      <c r="H31" s="19">
        <v>831</v>
      </c>
      <c r="I31" s="19">
        <v>860</v>
      </c>
    </row>
    <row r="32" spans="1:9">
      <c r="A32" s="2" t="s">
        <v>61</v>
      </c>
      <c r="B32" s="1" t="s">
        <v>26</v>
      </c>
      <c r="C32" s="4" t="s">
        <v>25</v>
      </c>
      <c r="D32" s="17"/>
      <c r="E32" s="21"/>
      <c r="F32" s="21">
        <v>89</v>
      </c>
      <c r="G32" s="21">
        <v>76</v>
      </c>
      <c r="H32" s="19">
        <v>77</v>
      </c>
      <c r="I32" s="19">
        <v>100</v>
      </c>
    </row>
    <row r="33" spans="1:9">
      <c r="A33" s="2" t="s">
        <v>62</v>
      </c>
      <c r="B33" s="1" t="s">
        <v>27</v>
      </c>
      <c r="C33" s="4" t="s">
        <v>25</v>
      </c>
      <c r="D33" s="17"/>
      <c r="E33" s="21"/>
      <c r="F33" s="21">
        <f>F31-F32</f>
        <v>713</v>
      </c>
      <c r="G33" s="21">
        <f t="shared" ref="G33" si="2">G31-G32</f>
        <v>747</v>
      </c>
      <c r="H33" s="19">
        <v>754</v>
      </c>
      <c r="I33" s="19">
        <v>760</v>
      </c>
    </row>
    <row r="34" spans="1:9" ht="45.75" customHeight="1">
      <c r="A34" s="2">
        <v>14</v>
      </c>
      <c r="B34" s="25" t="s">
        <v>28</v>
      </c>
      <c r="C34" s="4" t="s">
        <v>29</v>
      </c>
      <c r="D34" s="17"/>
      <c r="E34" s="16"/>
      <c r="F34" s="16">
        <v>17.3</v>
      </c>
      <c r="G34" s="16">
        <v>18.2</v>
      </c>
      <c r="H34" s="19">
        <v>18.2</v>
      </c>
      <c r="I34" s="19">
        <v>18.5</v>
      </c>
    </row>
    <row r="35" spans="1:9" ht="15" customHeight="1">
      <c r="A35" s="38">
        <v>15</v>
      </c>
      <c r="B35" s="39" t="s">
        <v>30</v>
      </c>
      <c r="C35" s="4" t="s">
        <v>3</v>
      </c>
      <c r="D35" s="17"/>
      <c r="E35" s="16"/>
      <c r="F35" s="16">
        <v>54713</v>
      </c>
      <c r="G35" s="16">
        <v>92731</v>
      </c>
      <c r="H35" s="19">
        <v>96367</v>
      </c>
      <c r="I35" s="19">
        <v>105432</v>
      </c>
    </row>
    <row r="36" spans="1:9">
      <c r="A36" s="38"/>
      <c r="B36" s="40"/>
      <c r="C36" s="10"/>
      <c r="D36" s="4"/>
      <c r="E36" s="15"/>
      <c r="F36" s="15"/>
      <c r="G36" s="22"/>
      <c r="H36" s="19"/>
      <c r="I36" s="19"/>
    </row>
    <row r="37" spans="1:9" ht="33.75" customHeight="1">
      <c r="A37" s="2">
        <v>16</v>
      </c>
      <c r="B37" s="25" t="s">
        <v>31</v>
      </c>
      <c r="C37" s="4" t="s">
        <v>29</v>
      </c>
      <c r="D37" s="17"/>
      <c r="E37" s="16"/>
      <c r="F37" s="16">
        <v>83.6</v>
      </c>
      <c r="G37" s="16">
        <v>64.599999999999994</v>
      </c>
      <c r="H37" s="19">
        <v>64.599999999999994</v>
      </c>
      <c r="I37" s="19">
        <v>65.8</v>
      </c>
    </row>
    <row r="38" spans="1:9" ht="15" customHeight="1">
      <c r="A38" s="2">
        <v>17</v>
      </c>
      <c r="B38" s="31" t="s">
        <v>32</v>
      </c>
      <c r="C38" s="32"/>
      <c r="D38" s="32"/>
      <c r="E38" s="32"/>
      <c r="F38" s="32"/>
      <c r="G38" s="32"/>
      <c r="H38" s="32"/>
      <c r="I38" s="33"/>
    </row>
    <row r="39" spans="1:9" ht="21">
      <c r="A39" s="2" t="s">
        <v>63</v>
      </c>
      <c r="B39" s="1" t="s">
        <v>33</v>
      </c>
      <c r="C39" s="4" t="s">
        <v>34</v>
      </c>
      <c r="D39" s="17"/>
      <c r="E39" s="17"/>
      <c r="F39" s="16">
        <v>12151</v>
      </c>
      <c r="G39" s="16">
        <v>18285</v>
      </c>
      <c r="H39" s="16">
        <v>20113</v>
      </c>
      <c r="I39" s="16">
        <v>24600</v>
      </c>
    </row>
    <row r="40" spans="1:9" ht="23.25" customHeight="1">
      <c r="A40" s="2" t="s">
        <v>64</v>
      </c>
      <c r="B40" s="1" t="s">
        <v>35</v>
      </c>
      <c r="C40" s="4" t="s">
        <v>34</v>
      </c>
      <c r="D40" s="17"/>
      <c r="E40" s="16"/>
      <c r="F40" s="16">
        <v>14416</v>
      </c>
      <c r="G40" s="16">
        <v>19316</v>
      </c>
      <c r="H40" s="16">
        <v>21248</v>
      </c>
      <c r="I40" s="16">
        <v>22350</v>
      </c>
    </row>
    <row r="41" spans="1:9" ht="22.5" customHeight="1">
      <c r="A41" s="2" t="s">
        <v>65</v>
      </c>
      <c r="B41" s="1" t="s">
        <v>36</v>
      </c>
      <c r="C41" s="4" t="s">
        <v>34</v>
      </c>
      <c r="D41" s="17"/>
      <c r="E41" s="17"/>
      <c r="F41" s="16">
        <v>8905</v>
      </c>
      <c r="G41" s="16">
        <v>18667</v>
      </c>
      <c r="H41" s="16">
        <v>20533.7</v>
      </c>
      <c r="I41" s="16">
        <v>21270</v>
      </c>
    </row>
    <row r="42" spans="1:9">
      <c r="A42" s="2" t="s">
        <v>66</v>
      </c>
      <c r="B42" s="1" t="s">
        <v>37</v>
      </c>
      <c r="C42" s="4" t="s">
        <v>34</v>
      </c>
      <c r="D42" s="17"/>
      <c r="E42" s="17"/>
      <c r="F42" s="16">
        <v>6452</v>
      </c>
      <c r="G42" s="16">
        <v>16415</v>
      </c>
      <c r="H42" s="16">
        <v>18056</v>
      </c>
      <c r="I42" s="16">
        <v>18700</v>
      </c>
    </row>
    <row r="43" spans="1:9" ht="24" customHeight="1">
      <c r="A43" s="2" t="s">
        <v>67</v>
      </c>
      <c r="B43" s="1" t="s">
        <v>38</v>
      </c>
      <c r="C43" s="4" t="s">
        <v>34</v>
      </c>
      <c r="D43" s="17"/>
      <c r="E43" s="17"/>
      <c r="F43" s="16">
        <v>9346</v>
      </c>
      <c r="G43" s="16">
        <v>18740</v>
      </c>
      <c r="H43" s="16">
        <v>20613</v>
      </c>
      <c r="I43" s="16">
        <v>21250</v>
      </c>
    </row>
    <row r="44" spans="1:9" ht="14.25" customHeight="1">
      <c r="A44" s="2">
        <v>18</v>
      </c>
      <c r="B44" s="25" t="s">
        <v>39</v>
      </c>
      <c r="C44" s="4" t="s">
        <v>25</v>
      </c>
      <c r="D44" s="17"/>
      <c r="E44" s="17"/>
      <c r="F44" s="21">
        <v>748</v>
      </c>
      <c r="G44" s="21">
        <v>300</v>
      </c>
      <c r="H44" s="16">
        <v>305</v>
      </c>
      <c r="I44" s="16">
        <v>500</v>
      </c>
    </row>
    <row r="45" spans="1:9">
      <c r="A45" s="2" t="s">
        <v>68</v>
      </c>
      <c r="B45" s="1" t="s">
        <v>40</v>
      </c>
      <c r="C45" s="4" t="s">
        <v>25</v>
      </c>
      <c r="D45" s="17"/>
      <c r="E45" s="17"/>
      <c r="F45" s="17"/>
      <c r="G45" s="22"/>
      <c r="H45" s="16"/>
      <c r="I45" s="16"/>
    </row>
    <row r="46" spans="1:9" ht="16.5" customHeight="1">
      <c r="A46" s="2" t="s">
        <v>69</v>
      </c>
      <c r="B46" s="1" t="s">
        <v>41</v>
      </c>
      <c r="C46" s="4" t="s">
        <v>25</v>
      </c>
      <c r="D46" s="17"/>
      <c r="E46" s="17"/>
      <c r="F46" s="17">
        <v>748</v>
      </c>
      <c r="G46" s="22"/>
      <c r="H46" s="16"/>
      <c r="I46" s="16">
        <v>500</v>
      </c>
    </row>
    <row r="47" spans="1:9" ht="69.75" customHeight="1">
      <c r="A47" s="2">
        <v>19</v>
      </c>
      <c r="B47" s="25" t="s">
        <v>42</v>
      </c>
      <c r="C47" s="4" t="s">
        <v>29</v>
      </c>
      <c r="D47" s="17"/>
      <c r="E47" s="17"/>
      <c r="F47" s="16">
        <v>98.7</v>
      </c>
      <c r="G47" s="16">
        <v>100</v>
      </c>
      <c r="H47" s="16">
        <v>100</v>
      </c>
      <c r="I47" s="16">
        <v>89.9</v>
      </c>
    </row>
    <row r="48" spans="1:9" ht="33.75" customHeight="1">
      <c r="A48" s="2">
        <v>20</v>
      </c>
      <c r="B48" s="25" t="s">
        <v>43</v>
      </c>
      <c r="C48" s="4" t="s">
        <v>29</v>
      </c>
      <c r="D48" s="17"/>
      <c r="E48" s="17"/>
      <c r="F48" s="16">
        <v>80</v>
      </c>
      <c r="G48" s="16">
        <v>74.400000000000006</v>
      </c>
      <c r="H48" s="16">
        <v>74.599999999999994</v>
      </c>
      <c r="I48" s="16">
        <v>80</v>
      </c>
    </row>
    <row r="49" spans="1:15" ht="22.5" customHeight="1">
      <c r="A49" s="2">
        <v>21</v>
      </c>
      <c r="B49" s="25" t="s">
        <v>44</v>
      </c>
      <c r="C49" s="4" t="s">
        <v>29</v>
      </c>
      <c r="D49" s="16"/>
      <c r="E49" s="16"/>
      <c r="F49" s="16">
        <v>25</v>
      </c>
      <c r="G49" s="16">
        <v>28.5</v>
      </c>
      <c r="H49" s="16">
        <v>29</v>
      </c>
      <c r="I49" s="16">
        <v>30</v>
      </c>
    </row>
    <row r="50" spans="1:15" ht="45" customHeight="1">
      <c r="A50" s="2">
        <v>22</v>
      </c>
      <c r="B50" s="25" t="s">
        <v>45</v>
      </c>
      <c r="C50" s="4" t="s">
        <v>29</v>
      </c>
      <c r="D50" s="17"/>
      <c r="E50" s="17"/>
      <c r="F50" s="16">
        <v>18.3</v>
      </c>
      <c r="G50" s="16">
        <v>14</v>
      </c>
      <c r="H50" s="16">
        <v>14</v>
      </c>
      <c r="I50" s="16">
        <v>10</v>
      </c>
    </row>
    <row r="51" spans="1:15" ht="26.25" customHeight="1">
      <c r="A51" s="2">
        <v>23</v>
      </c>
      <c r="B51" s="25" t="s">
        <v>46</v>
      </c>
      <c r="C51" s="4" t="s">
        <v>29</v>
      </c>
      <c r="D51" s="17"/>
      <c r="E51" s="17"/>
      <c r="F51" s="16">
        <v>9</v>
      </c>
      <c r="G51" s="16">
        <v>13</v>
      </c>
      <c r="H51" s="16">
        <v>13</v>
      </c>
      <c r="I51" s="16">
        <v>25.8</v>
      </c>
    </row>
    <row r="52" spans="1:15" ht="42">
      <c r="A52" s="2">
        <v>24</v>
      </c>
      <c r="B52" s="25" t="s">
        <v>47</v>
      </c>
      <c r="C52" s="4" t="s">
        <v>29</v>
      </c>
      <c r="D52" s="17"/>
      <c r="E52" s="17"/>
      <c r="F52" s="11">
        <v>17</v>
      </c>
      <c r="G52" s="17">
        <v>13</v>
      </c>
      <c r="H52" s="16">
        <v>13</v>
      </c>
      <c r="I52" s="16">
        <v>13.1</v>
      </c>
    </row>
    <row r="53" spans="1:15" ht="57" customHeight="1">
      <c r="A53" s="2">
        <v>25</v>
      </c>
      <c r="B53" s="25" t="s">
        <v>48</v>
      </c>
      <c r="C53" s="4" t="s">
        <v>29</v>
      </c>
      <c r="D53" s="17"/>
      <c r="E53" s="17"/>
      <c r="F53" s="11">
        <v>0</v>
      </c>
      <c r="G53" s="17">
        <v>0</v>
      </c>
      <c r="H53" s="16">
        <v>0</v>
      </c>
      <c r="I53" s="16">
        <v>0</v>
      </c>
    </row>
    <row r="54" spans="1:15" ht="44.25" customHeight="1">
      <c r="A54" s="2">
        <v>26</v>
      </c>
      <c r="B54" s="25" t="s">
        <v>49</v>
      </c>
      <c r="C54" s="4" t="s">
        <v>29</v>
      </c>
      <c r="D54" s="17"/>
      <c r="E54" s="17"/>
      <c r="F54" s="11">
        <v>69.099999999999994</v>
      </c>
      <c r="G54" s="17">
        <v>87.6</v>
      </c>
      <c r="H54" s="16">
        <v>87.6</v>
      </c>
      <c r="I54" s="16">
        <v>85.6</v>
      </c>
    </row>
    <row r="55" spans="1:15" ht="36" customHeight="1">
      <c r="A55" s="2">
        <v>27</v>
      </c>
      <c r="B55" s="25" t="s">
        <v>50</v>
      </c>
      <c r="C55" s="4" t="s">
        <v>29</v>
      </c>
      <c r="D55" s="17"/>
      <c r="E55" s="17"/>
      <c r="F55" s="17">
        <v>31</v>
      </c>
      <c r="G55" s="17">
        <v>36</v>
      </c>
      <c r="H55" s="16">
        <v>36</v>
      </c>
      <c r="I55" s="16">
        <v>35</v>
      </c>
    </row>
    <row r="56" spans="1:15">
      <c r="A56" s="2">
        <v>28</v>
      </c>
      <c r="B56" s="25" t="s">
        <v>51</v>
      </c>
      <c r="C56" s="4" t="s">
        <v>53</v>
      </c>
      <c r="D56" s="17"/>
      <c r="E56" s="17"/>
      <c r="F56" s="17" t="s">
        <v>117</v>
      </c>
      <c r="G56" s="17" t="s">
        <v>118</v>
      </c>
      <c r="H56" s="16" t="s">
        <v>118</v>
      </c>
      <c r="I56" s="16" t="s">
        <v>118</v>
      </c>
    </row>
    <row r="57" spans="1:15" ht="45.75" customHeight="1">
      <c r="A57" s="2">
        <v>29</v>
      </c>
      <c r="B57" s="25" t="s">
        <v>113</v>
      </c>
      <c r="C57" s="14" t="s">
        <v>29</v>
      </c>
      <c r="D57" s="17"/>
      <c r="E57" s="17"/>
      <c r="F57" s="17">
        <v>24.8</v>
      </c>
      <c r="G57" s="11">
        <v>23</v>
      </c>
      <c r="H57" s="16">
        <v>24</v>
      </c>
      <c r="I57" s="16">
        <v>28</v>
      </c>
      <c r="O57" t="s">
        <v>121</v>
      </c>
    </row>
    <row r="58" spans="1:15" ht="45.75" customHeight="1">
      <c r="A58" s="2">
        <v>30</v>
      </c>
      <c r="B58" s="25" t="s">
        <v>114</v>
      </c>
      <c r="C58" s="14" t="s">
        <v>29</v>
      </c>
      <c r="D58" s="18"/>
      <c r="E58" s="18"/>
      <c r="F58" s="18">
        <v>0</v>
      </c>
      <c r="G58" s="17">
        <v>49.5</v>
      </c>
      <c r="H58" s="16">
        <v>50</v>
      </c>
      <c r="I58" s="16">
        <v>77.7</v>
      </c>
    </row>
  </sheetData>
  <mergeCells count="15">
    <mergeCell ref="A1:I1"/>
    <mergeCell ref="B38:I38"/>
    <mergeCell ref="B12:F12"/>
    <mergeCell ref="B15:F15"/>
    <mergeCell ref="A4:A5"/>
    <mergeCell ref="A6:A7"/>
    <mergeCell ref="A16:A17"/>
    <mergeCell ref="B35:B36"/>
    <mergeCell ref="A35:A36"/>
    <mergeCell ref="A18:A19"/>
    <mergeCell ref="A27:A28"/>
    <mergeCell ref="A29:A30"/>
    <mergeCell ref="A20:A21"/>
    <mergeCell ref="A25:A26"/>
    <mergeCell ref="B2:H2"/>
  </mergeCells>
  <printOptions horizontalCentered="1"/>
  <pageMargins left="0.23622047244094491" right="0.23622047244094491" top="0.55118110236220474" bottom="0.55118110236220474" header="0.31496062992125984" footer="0.31496062992125984"/>
  <pageSetup paperSize="9" orientation="landscape" r:id="rId1"/>
  <headerFooter differentFirst="1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8"/>
  <sheetViews>
    <sheetView topLeftCell="A7" workbookViewId="0">
      <selection activeCell="F11" sqref="F11"/>
    </sheetView>
  </sheetViews>
  <sheetFormatPr defaultRowHeight="15"/>
  <cols>
    <col min="2" max="2" width="22.85546875" customWidth="1"/>
    <col min="4" max="4" width="12.5703125" customWidth="1"/>
  </cols>
  <sheetData>
    <row r="1" spans="1:4">
      <c r="A1" t="s">
        <v>72</v>
      </c>
    </row>
    <row r="2" spans="1:4">
      <c r="A2" t="s">
        <v>73</v>
      </c>
      <c r="B2" t="s">
        <v>0</v>
      </c>
      <c r="C2" t="s">
        <v>1</v>
      </c>
      <c r="D2" t="s">
        <v>74</v>
      </c>
    </row>
    <row r="3" spans="1:4">
      <c r="A3">
        <v>1</v>
      </c>
      <c r="B3" t="s">
        <v>2</v>
      </c>
      <c r="C3" t="s">
        <v>3</v>
      </c>
      <c r="D3" t="s">
        <v>75</v>
      </c>
    </row>
    <row r="4" spans="1:4">
      <c r="A4">
        <v>2</v>
      </c>
      <c r="B4" t="s">
        <v>4</v>
      </c>
      <c r="C4" t="s">
        <v>3</v>
      </c>
      <c r="D4" t="s">
        <v>76</v>
      </c>
    </row>
    <row r="5" spans="1:4">
      <c r="A5" s="8">
        <v>41276</v>
      </c>
      <c r="B5" t="s">
        <v>5</v>
      </c>
      <c r="C5" t="s">
        <v>3</v>
      </c>
      <c r="D5" t="s">
        <v>77</v>
      </c>
    </row>
    <row r="6" spans="1:4">
      <c r="A6" s="8">
        <v>41307</v>
      </c>
      <c r="B6" t="s">
        <v>6</v>
      </c>
      <c r="C6" t="s">
        <v>3</v>
      </c>
      <c r="D6" t="s">
        <v>78</v>
      </c>
    </row>
    <row r="7" spans="1:4">
      <c r="A7">
        <v>3</v>
      </c>
      <c r="B7" t="s">
        <v>7</v>
      </c>
      <c r="C7" t="s">
        <v>8</v>
      </c>
      <c r="D7" t="s">
        <v>79</v>
      </c>
    </row>
    <row r="8" spans="1:4">
      <c r="A8" s="8">
        <v>41277</v>
      </c>
      <c r="B8" t="s">
        <v>9</v>
      </c>
      <c r="C8" t="s">
        <v>8</v>
      </c>
      <c r="D8" t="s">
        <v>80</v>
      </c>
    </row>
    <row r="9" spans="1:4">
      <c r="A9">
        <v>4</v>
      </c>
      <c r="B9" t="s">
        <v>10</v>
      </c>
    </row>
    <row r="10" spans="1:4">
      <c r="A10" s="8">
        <v>41278</v>
      </c>
      <c r="B10" t="s">
        <v>11</v>
      </c>
      <c r="C10" t="s">
        <v>8</v>
      </c>
      <c r="D10" t="s">
        <v>81</v>
      </c>
    </row>
    <row r="11" spans="1:4">
      <c r="A11" s="8">
        <v>41309</v>
      </c>
      <c r="B11" t="s">
        <v>12</v>
      </c>
      <c r="C11" t="s">
        <v>8</v>
      </c>
      <c r="D11" s="8">
        <v>41487</v>
      </c>
    </row>
    <row r="12" spans="1:4">
      <c r="A12">
        <v>5</v>
      </c>
      <c r="B12" t="s">
        <v>13</v>
      </c>
    </row>
    <row r="13" spans="1:4">
      <c r="A13" s="8">
        <v>41279</v>
      </c>
      <c r="B13" t="s">
        <v>14</v>
      </c>
      <c r="C13" t="s">
        <v>3</v>
      </c>
      <c r="D13" t="s">
        <v>82</v>
      </c>
    </row>
    <row r="14" spans="1:4">
      <c r="A14" s="8">
        <v>41310</v>
      </c>
      <c r="B14" t="s">
        <v>15</v>
      </c>
      <c r="C14" t="s">
        <v>3</v>
      </c>
      <c r="D14" t="s">
        <v>83</v>
      </c>
    </row>
    <row r="15" spans="1:4">
      <c r="A15">
        <v>6</v>
      </c>
      <c r="B15" t="s">
        <v>16</v>
      </c>
      <c r="C15" t="s">
        <v>3</v>
      </c>
      <c r="D15" t="s">
        <v>84</v>
      </c>
    </row>
    <row r="16" spans="1:4">
      <c r="A16">
        <v>7</v>
      </c>
      <c r="B16" t="s">
        <v>17</v>
      </c>
      <c r="C16" t="s">
        <v>18</v>
      </c>
      <c r="D16" t="s">
        <v>85</v>
      </c>
    </row>
    <row r="17" spans="1:4">
      <c r="A17">
        <v>8</v>
      </c>
      <c r="B17" t="s">
        <v>19</v>
      </c>
      <c r="C17" t="s">
        <v>18</v>
      </c>
      <c r="D17" s="8">
        <v>41381</v>
      </c>
    </row>
    <row r="18" spans="1:4">
      <c r="A18">
        <v>9</v>
      </c>
      <c r="B18" t="s">
        <v>20</v>
      </c>
      <c r="C18" t="s">
        <v>8</v>
      </c>
      <c r="D18" t="s">
        <v>86</v>
      </c>
    </row>
    <row r="19" spans="1:4">
      <c r="A19">
        <v>10</v>
      </c>
      <c r="B19" t="s">
        <v>21</v>
      </c>
      <c r="C19" t="s">
        <v>3</v>
      </c>
      <c r="D19" t="s">
        <v>87</v>
      </c>
    </row>
    <row r="20" spans="1:4">
      <c r="A20">
        <v>11</v>
      </c>
      <c r="B20" t="s">
        <v>22</v>
      </c>
      <c r="C20" t="s">
        <v>3</v>
      </c>
      <c r="D20" t="s">
        <v>88</v>
      </c>
    </row>
    <row r="21" spans="1:4">
      <c r="A21">
        <v>12</v>
      </c>
      <c r="B21" t="s">
        <v>23</v>
      </c>
      <c r="C21" t="s">
        <v>3</v>
      </c>
      <c r="D21" t="s">
        <v>89</v>
      </c>
    </row>
    <row r="22" spans="1:4">
      <c r="A22">
        <v>13</v>
      </c>
      <c r="B22" t="s">
        <v>24</v>
      </c>
      <c r="C22" t="s">
        <v>25</v>
      </c>
      <c r="D22" t="s">
        <v>90</v>
      </c>
    </row>
    <row r="23" spans="1:4">
      <c r="A23" s="8">
        <v>41287</v>
      </c>
      <c r="B23" t="s">
        <v>26</v>
      </c>
      <c r="C23" t="s">
        <v>25</v>
      </c>
      <c r="D23" t="s">
        <v>91</v>
      </c>
    </row>
    <row r="24" spans="1:4">
      <c r="A24" s="8">
        <v>41318</v>
      </c>
      <c r="B24" t="s">
        <v>27</v>
      </c>
      <c r="C24" t="s">
        <v>25</v>
      </c>
      <c r="D24" t="s">
        <v>92</v>
      </c>
    </row>
    <row r="25" spans="1:4">
      <c r="A25">
        <v>14</v>
      </c>
      <c r="B25" t="s">
        <v>28</v>
      </c>
      <c r="C25" t="s">
        <v>29</v>
      </c>
      <c r="D25" t="s">
        <v>93</v>
      </c>
    </row>
    <row r="26" spans="1:4">
      <c r="A26">
        <v>15</v>
      </c>
      <c r="B26" t="s">
        <v>30</v>
      </c>
      <c r="C26" t="s">
        <v>3</v>
      </c>
      <c r="D26" t="s">
        <v>94</v>
      </c>
    </row>
    <row r="27" spans="1:4">
      <c r="A27">
        <v>16</v>
      </c>
      <c r="B27" t="s">
        <v>31</v>
      </c>
      <c r="C27" t="s">
        <v>29</v>
      </c>
      <c r="D27" t="s">
        <v>95</v>
      </c>
    </row>
    <row r="28" spans="1:4">
      <c r="A28">
        <v>17</v>
      </c>
      <c r="B28" t="s">
        <v>32</v>
      </c>
    </row>
    <row r="29" spans="1:4">
      <c r="A29" s="8">
        <v>41291</v>
      </c>
      <c r="B29" t="s">
        <v>33</v>
      </c>
      <c r="C29" t="s">
        <v>34</v>
      </c>
      <c r="D29" t="s">
        <v>96</v>
      </c>
    </row>
    <row r="30" spans="1:4">
      <c r="A30" s="8">
        <v>41322</v>
      </c>
      <c r="B30" t="s">
        <v>35</v>
      </c>
      <c r="C30" t="s">
        <v>34</v>
      </c>
      <c r="D30" t="s">
        <v>97</v>
      </c>
    </row>
    <row r="31" spans="1:4">
      <c r="A31" s="8">
        <v>41350</v>
      </c>
      <c r="B31" t="s">
        <v>36</v>
      </c>
      <c r="C31" t="s">
        <v>34</v>
      </c>
      <c r="D31" t="s">
        <v>98</v>
      </c>
    </row>
    <row r="32" spans="1:4">
      <c r="A32" s="8">
        <v>41381</v>
      </c>
      <c r="B32" t="s">
        <v>37</v>
      </c>
      <c r="C32" t="s">
        <v>34</v>
      </c>
      <c r="D32" t="s">
        <v>99</v>
      </c>
    </row>
    <row r="33" spans="1:4">
      <c r="A33" s="8">
        <v>41411</v>
      </c>
      <c r="B33" t="s">
        <v>38</v>
      </c>
      <c r="C33" t="s">
        <v>34</v>
      </c>
      <c r="D33" t="s">
        <v>100</v>
      </c>
    </row>
    <row r="34" spans="1:4">
      <c r="A34">
        <v>18</v>
      </c>
      <c r="B34" t="s">
        <v>39</v>
      </c>
      <c r="C34" t="s">
        <v>25</v>
      </c>
      <c r="D34" t="s">
        <v>101</v>
      </c>
    </row>
    <row r="35" spans="1:4">
      <c r="A35" s="8">
        <v>41292</v>
      </c>
      <c r="B35" t="s">
        <v>40</v>
      </c>
      <c r="C35" t="s">
        <v>25</v>
      </c>
      <c r="D35" t="s">
        <v>86</v>
      </c>
    </row>
    <row r="36" spans="1:4">
      <c r="A36" s="8">
        <v>41323</v>
      </c>
      <c r="B36" t="s">
        <v>41</v>
      </c>
      <c r="C36" t="s">
        <v>25</v>
      </c>
      <c r="D36" t="s">
        <v>102</v>
      </c>
    </row>
    <row r="37" spans="1:4">
      <c r="A37">
        <v>19</v>
      </c>
      <c r="B37" t="s">
        <v>42</v>
      </c>
      <c r="C37" t="s">
        <v>29</v>
      </c>
      <c r="D37" t="s">
        <v>103</v>
      </c>
    </row>
    <row r="38" spans="1:4">
      <c r="A38">
        <v>20</v>
      </c>
      <c r="B38" t="s">
        <v>43</v>
      </c>
      <c r="C38" t="s">
        <v>29</v>
      </c>
      <c r="D38" t="s">
        <v>104</v>
      </c>
    </row>
    <row r="39" spans="1:4">
      <c r="A39">
        <v>21</v>
      </c>
      <c r="B39" t="s">
        <v>44</v>
      </c>
      <c r="C39" t="s">
        <v>29</v>
      </c>
      <c r="D39" s="8">
        <v>41470</v>
      </c>
    </row>
    <row r="40" spans="1:4">
      <c r="A40">
        <v>22</v>
      </c>
      <c r="B40" t="s">
        <v>45</v>
      </c>
      <c r="C40" t="s">
        <v>29</v>
      </c>
      <c r="D40" t="s">
        <v>105</v>
      </c>
    </row>
    <row r="41" spans="1:4">
      <c r="A41">
        <v>23</v>
      </c>
      <c r="B41" t="s">
        <v>46</v>
      </c>
      <c r="C41" t="s">
        <v>29</v>
      </c>
      <c r="D41" t="s">
        <v>106</v>
      </c>
    </row>
    <row r="42" spans="1:4">
      <c r="A42">
        <v>24</v>
      </c>
      <c r="B42" t="s">
        <v>47</v>
      </c>
      <c r="C42" t="s">
        <v>29</v>
      </c>
      <c r="D42" s="8">
        <v>41520</v>
      </c>
    </row>
    <row r="43" spans="1:4">
      <c r="A43">
        <v>25</v>
      </c>
      <c r="B43" t="s">
        <v>48</v>
      </c>
      <c r="C43" t="s">
        <v>29</v>
      </c>
      <c r="D43" s="8">
        <v>41396</v>
      </c>
    </row>
    <row r="44" spans="1:4">
      <c r="A44">
        <v>26</v>
      </c>
      <c r="B44" t="s">
        <v>107</v>
      </c>
    </row>
    <row r="45" spans="1:4">
      <c r="A45" s="8">
        <v>41300</v>
      </c>
      <c r="B45" t="s">
        <v>49</v>
      </c>
      <c r="C45" t="s">
        <v>29</v>
      </c>
      <c r="D45" t="s">
        <v>108</v>
      </c>
    </row>
    <row r="46" spans="1:4">
      <c r="A46" s="8">
        <v>41331</v>
      </c>
      <c r="B46" t="s">
        <v>50</v>
      </c>
      <c r="C46" t="s">
        <v>29</v>
      </c>
      <c r="D46" t="s">
        <v>86</v>
      </c>
    </row>
    <row r="47" spans="1:4">
      <c r="A47" s="8">
        <v>41359</v>
      </c>
      <c r="B47" t="s">
        <v>51</v>
      </c>
      <c r="C47" t="s">
        <v>109</v>
      </c>
      <c r="D47" t="s">
        <v>86</v>
      </c>
    </row>
    <row r="48" spans="1:4">
      <c r="A48">
        <v>27</v>
      </c>
      <c r="B48" t="s">
        <v>110</v>
      </c>
      <c r="C48" t="s">
        <v>111</v>
      </c>
      <c r="D48" t="s">
        <v>112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Министерство Экономики РД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Рабият</dc:creator>
  <cp:lastModifiedBy>Admin05</cp:lastModifiedBy>
  <cp:lastPrinted>2016-10-27T06:41:19Z</cp:lastPrinted>
  <dcterms:created xsi:type="dcterms:W3CDTF">2013-08-22T09:05:52Z</dcterms:created>
  <dcterms:modified xsi:type="dcterms:W3CDTF">2016-12-26T13:23:45Z</dcterms:modified>
</cp:coreProperties>
</file>